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machd/Desktop/"/>
    </mc:Choice>
  </mc:AlternateContent>
  <xr:revisionPtr revIDLastSave="0" documentId="13_ncr:1_{E16120B3-BB9E-424C-9494-AFA3146420F2}" xr6:coauthVersionLast="46" xr6:coauthVersionMax="46" xr10:uidLastSave="{00000000-0000-0000-0000-000000000000}"/>
  <bookViews>
    <workbookView xWindow="4980" yWindow="460" windowWidth="40800" windowHeight="25360" xr2:uid="{8327BED6-5259-564B-B243-2C9CD1CA5C44}"/>
  </bookViews>
  <sheets>
    <sheet name="Decoupling Calculator" sheetId="4" r:id="rId1"/>
    <sheet name="Example 1" sheetId="6" r:id="rId2"/>
    <sheet name="Example 2" sheetId="7" r:id="rId3"/>
    <sheet name="Example 3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 l="1"/>
  <c r="F16" i="8"/>
  <c r="F16" i="6"/>
  <c r="F16" i="7"/>
  <c r="C11" i="8"/>
  <c r="F9" i="8"/>
  <c r="C8" i="8"/>
  <c r="F8" i="8" s="1"/>
  <c r="C11" i="7"/>
  <c r="F9" i="7"/>
  <c r="C8" i="7"/>
  <c r="C11" i="6"/>
  <c r="F9" i="6"/>
  <c r="C8" i="6"/>
  <c r="F8" i="6" s="1"/>
  <c r="C8" i="4"/>
  <c r="C14" i="4" s="1"/>
  <c r="C11" i="4"/>
  <c r="F9" i="4"/>
  <c r="C14" i="8" l="1"/>
  <c r="C16" i="8" s="1"/>
  <c r="C14" i="7"/>
  <c r="C16" i="7" s="1"/>
  <c r="F8" i="7"/>
  <c r="C14" i="6"/>
  <c r="C16" i="6" s="1"/>
  <c r="F8" i="4"/>
  <c r="C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8" authorId="0" shapeId="0" xr:uid="{BBED9143-F941-C34E-B50D-668443CC859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Use this if stake is 50-50
</t>
        </r>
        <r>
          <rPr>
            <sz val="10"/>
            <color rgb="FF000000"/>
            <rFont val="Tahoma"/>
            <family val="2"/>
          </rPr>
          <t>between husband and wife</t>
        </r>
      </text>
    </comment>
    <comment ref="B9" authorId="0" shapeId="0" xr:uid="{8AC57B0F-7FF5-5344-B1D2-BA9FF2CA1C6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50% of Existing Loan</t>
        </r>
      </text>
    </comment>
    <comment ref="B10" authorId="0" shapeId="0" xr:uid="{27EEDA65-69B6-174C-8E56-B1E87D52F2B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Obtain from Bank
</t>
        </r>
        <r>
          <rPr>
            <sz val="10"/>
            <color rgb="FF000000"/>
            <rFont val="Tahoma"/>
            <family val="2"/>
          </rPr>
          <t xml:space="preserve">Combination of 50% of Existing Ownership Loan + Up to 75% of Buy Over Share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Current Property:
</t>
        </r>
        <r>
          <rPr>
            <sz val="10"/>
            <color rgb="FF000000"/>
            <rFont val="Tahoma"/>
            <family val="2"/>
          </rPr>
          <t xml:space="preserve">50% of Existing Loan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Loan Tenure: (Take Lower of the 2)
</t>
        </r>
        <r>
          <rPr>
            <sz val="10"/>
            <color rgb="FF000000"/>
            <rFont val="Tahoma"/>
            <family val="2"/>
          </rPr>
          <t xml:space="preserve">75-Age
</t>
        </r>
        <r>
          <rPr>
            <sz val="10"/>
            <color rgb="FF000000"/>
            <rFont val="Tahoma"/>
            <family val="2"/>
          </rPr>
          <t xml:space="preserve">or
</t>
        </r>
        <r>
          <rPr>
            <sz val="10"/>
            <color rgb="FF000000"/>
            <rFont val="Tahoma"/>
            <family val="2"/>
          </rPr>
          <t xml:space="preserve">35-Age of Property Bought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Up to 75% of Buy Over Share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Loan Tenure:
</t>
        </r>
        <r>
          <rPr>
            <sz val="10"/>
            <color rgb="FF000000"/>
            <rFont val="Tahoma"/>
            <family val="2"/>
          </rPr>
          <t xml:space="preserve">65-Age = 75% LTV
</t>
        </r>
        <r>
          <rPr>
            <sz val="10"/>
            <color rgb="FF000000"/>
            <rFont val="Tahoma"/>
            <family val="2"/>
          </rPr>
          <t xml:space="preserve">or
</t>
        </r>
        <r>
          <rPr>
            <sz val="10"/>
            <color rgb="FF000000"/>
            <rFont val="Tahoma"/>
            <family val="2"/>
          </rPr>
          <t>75-Age = 55% LTV</t>
        </r>
      </text>
    </comment>
    <comment ref="B11" authorId="0" shapeId="0" xr:uid="{2BD6E625-5BA9-7845-9699-E50167B26B0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Loan to finance Buy Over Share</t>
        </r>
      </text>
    </comment>
    <comment ref="B16" authorId="0" shapeId="0" xr:uid="{07345002-CFBE-3044-80DF-886305486BD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Purchase Price + Misc - Loan - CPF Used</t>
        </r>
      </text>
    </comment>
    <comment ref="E16" authorId="0" shapeId="0" xr:uid="{773EEB37-A819-0D4C-9B2D-3E6EF6AC018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Staying Party use New Loan+CPF to pay for his/her own share of loan, the new mortgage for the buy over share and also return the leaving party CPF.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Outstanding Balance will be the Cash Proceed.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8" authorId="0" shapeId="0" xr:uid="{D98CE3DA-E34A-F84E-A959-B7C5065459A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Use this if stake is 50-50
</t>
        </r>
        <r>
          <rPr>
            <sz val="10"/>
            <color rgb="FF000000"/>
            <rFont val="Tahoma"/>
            <family val="2"/>
          </rPr>
          <t>between husband and wife</t>
        </r>
      </text>
    </comment>
    <comment ref="B9" authorId="0" shapeId="0" xr:uid="{4EBE1895-E6B7-AD44-893D-869E6BDAAB8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50% of Existing Loan</t>
        </r>
      </text>
    </comment>
    <comment ref="B10" authorId="0" shapeId="0" xr:uid="{0083EA04-4733-5C4E-BD78-C1E987AB94F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Obtain from Bank
</t>
        </r>
        <r>
          <rPr>
            <sz val="10"/>
            <color rgb="FF000000"/>
            <rFont val="Tahoma"/>
            <family val="2"/>
          </rPr>
          <t xml:space="preserve">Combination of 50% of Existing Ownership Loan + Up to 75% of Buy Over Share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Current Property:
</t>
        </r>
        <r>
          <rPr>
            <sz val="10"/>
            <color rgb="FF000000"/>
            <rFont val="Tahoma"/>
            <family val="2"/>
          </rPr>
          <t xml:space="preserve">50% of Existing Loan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Loan Tenure: (Take Lower of the 2)
</t>
        </r>
        <r>
          <rPr>
            <sz val="10"/>
            <color rgb="FF000000"/>
            <rFont val="Tahoma"/>
            <family val="2"/>
          </rPr>
          <t xml:space="preserve">75-Age
</t>
        </r>
        <r>
          <rPr>
            <sz val="10"/>
            <color rgb="FF000000"/>
            <rFont val="Tahoma"/>
            <family val="2"/>
          </rPr>
          <t xml:space="preserve">or
</t>
        </r>
        <r>
          <rPr>
            <sz val="10"/>
            <color rgb="FF000000"/>
            <rFont val="Tahoma"/>
            <family val="2"/>
          </rPr>
          <t xml:space="preserve">35-Age of Property Bought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Up to 75% of Buy Over Share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Loan Tenure:
</t>
        </r>
        <r>
          <rPr>
            <sz val="10"/>
            <color rgb="FF000000"/>
            <rFont val="Tahoma"/>
            <family val="2"/>
          </rPr>
          <t xml:space="preserve">65-Age = 75% LTV
</t>
        </r>
        <r>
          <rPr>
            <sz val="10"/>
            <color rgb="FF000000"/>
            <rFont val="Tahoma"/>
            <family val="2"/>
          </rPr>
          <t xml:space="preserve">or
</t>
        </r>
        <r>
          <rPr>
            <sz val="10"/>
            <color rgb="FF000000"/>
            <rFont val="Tahoma"/>
            <family val="2"/>
          </rPr>
          <t>75-Age = 55% LTV</t>
        </r>
      </text>
    </comment>
    <comment ref="B11" authorId="0" shapeId="0" xr:uid="{95314BC1-0A24-4A4F-9373-756CEDEA02D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Loan to finance Buy Over Share</t>
        </r>
      </text>
    </comment>
    <comment ref="B16" authorId="0" shapeId="0" xr:uid="{86796352-CC27-5A48-A517-46B29F08DC7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Purchase Price + Misc - Loan - CPF Used</t>
        </r>
      </text>
    </comment>
    <comment ref="E16" authorId="0" shapeId="0" xr:uid="{160A41F2-BC8B-4E43-96C7-6364B40CD87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Staying Party use New Loan+CPF to pay for his/her own share of loan, the new mortgage for the buy over share and also return the leaving party CPF.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Outstanding Balance will be the Cash Proceed.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8" authorId="0" shapeId="0" xr:uid="{35E85C34-4ABF-574E-BF6B-5079609B512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Use this if stake is 50-50
</t>
        </r>
        <r>
          <rPr>
            <sz val="10"/>
            <color rgb="FF000000"/>
            <rFont val="Tahoma"/>
            <family val="2"/>
          </rPr>
          <t>between husband and wife</t>
        </r>
      </text>
    </comment>
    <comment ref="B9" authorId="0" shapeId="0" xr:uid="{E7B45860-408E-D840-AB02-C39499E3D4A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50% of Existing Loan</t>
        </r>
      </text>
    </comment>
    <comment ref="B10" authorId="0" shapeId="0" xr:uid="{79CBAC2B-A791-1E4C-8334-3EA3B20E60E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Obtain from Bank
</t>
        </r>
        <r>
          <rPr>
            <sz val="10"/>
            <color rgb="FF000000"/>
            <rFont val="Tahoma"/>
            <family val="2"/>
          </rPr>
          <t xml:space="preserve">Combination of 50% of Existing Ownership Loan + Up to 75% of Buy Over Share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Current Property:
</t>
        </r>
        <r>
          <rPr>
            <sz val="10"/>
            <color rgb="FF000000"/>
            <rFont val="Tahoma"/>
            <family val="2"/>
          </rPr>
          <t xml:space="preserve">50% of Existing Loan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Loan Tenure: (Take Lower of the 2)
</t>
        </r>
        <r>
          <rPr>
            <sz val="10"/>
            <color rgb="FF000000"/>
            <rFont val="Tahoma"/>
            <family val="2"/>
          </rPr>
          <t xml:space="preserve">75-Age
</t>
        </r>
        <r>
          <rPr>
            <sz val="10"/>
            <color rgb="FF000000"/>
            <rFont val="Tahoma"/>
            <family val="2"/>
          </rPr>
          <t xml:space="preserve">or
</t>
        </r>
        <r>
          <rPr>
            <sz val="10"/>
            <color rgb="FF000000"/>
            <rFont val="Tahoma"/>
            <family val="2"/>
          </rPr>
          <t xml:space="preserve">35-Age of Property Bought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Up to 75% of Buy Over Share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Loan Tenure:
</t>
        </r>
        <r>
          <rPr>
            <sz val="10"/>
            <color rgb="FF000000"/>
            <rFont val="Tahoma"/>
            <family val="2"/>
          </rPr>
          <t xml:space="preserve">65-Age = 75% LTV
</t>
        </r>
        <r>
          <rPr>
            <sz val="10"/>
            <color rgb="FF000000"/>
            <rFont val="Tahoma"/>
            <family val="2"/>
          </rPr>
          <t xml:space="preserve">or
</t>
        </r>
        <r>
          <rPr>
            <sz val="10"/>
            <color rgb="FF000000"/>
            <rFont val="Tahoma"/>
            <family val="2"/>
          </rPr>
          <t>75-Age = 55% LTV</t>
        </r>
      </text>
    </comment>
    <comment ref="B11" authorId="0" shapeId="0" xr:uid="{D9CD83A4-DEB4-0842-B04F-E1289D9AF74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Loan to finance Buy Over Share</t>
        </r>
      </text>
    </comment>
    <comment ref="B16" authorId="0" shapeId="0" xr:uid="{05B2D450-D0F7-C745-8FBE-2AC28EE78F6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Purchase Price + Misc - Loan - CPF Used</t>
        </r>
      </text>
    </comment>
    <comment ref="E16" authorId="0" shapeId="0" xr:uid="{740D063E-6C02-BE4E-AB50-B5EF300544C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Staying Party use New Loan+CPF to pay for his/her own share of loan, the new mortgage for the buy over share and also return the leaving party CPF.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Outstanding Balance will be the Cash Proceed.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8" authorId="0" shapeId="0" xr:uid="{909B962E-083C-2C4C-A0AF-CA578E8B201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Use this if stake is 50-50
</t>
        </r>
        <r>
          <rPr>
            <sz val="10"/>
            <color rgb="FF000000"/>
            <rFont val="Tahoma"/>
            <family val="2"/>
          </rPr>
          <t>between husband and wife</t>
        </r>
      </text>
    </comment>
    <comment ref="B9" authorId="0" shapeId="0" xr:uid="{12E3F9DD-5A2A-C649-AAE5-2A3E4C7CD32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50% of Existing Loan</t>
        </r>
      </text>
    </comment>
    <comment ref="B10" authorId="0" shapeId="0" xr:uid="{D55B14A8-B442-444C-BA2D-72244748822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Obtain from Bank
</t>
        </r>
        <r>
          <rPr>
            <sz val="10"/>
            <color rgb="FF000000"/>
            <rFont val="Tahoma"/>
            <family val="2"/>
          </rPr>
          <t xml:space="preserve">Combination of 50% of Existing Ownership Loan + Up to 75% of Buy Over Share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Current Property:
</t>
        </r>
        <r>
          <rPr>
            <sz val="10"/>
            <color rgb="FF000000"/>
            <rFont val="Tahoma"/>
            <family val="2"/>
          </rPr>
          <t xml:space="preserve">50% of Existing Loan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Loan Tenure: (Take Lower of the 2)
</t>
        </r>
        <r>
          <rPr>
            <sz val="10"/>
            <color rgb="FF000000"/>
            <rFont val="Tahoma"/>
            <family val="2"/>
          </rPr>
          <t xml:space="preserve">75-Age
</t>
        </r>
        <r>
          <rPr>
            <sz val="10"/>
            <color rgb="FF000000"/>
            <rFont val="Tahoma"/>
            <family val="2"/>
          </rPr>
          <t xml:space="preserve">or
</t>
        </r>
        <r>
          <rPr>
            <sz val="10"/>
            <color rgb="FF000000"/>
            <rFont val="Tahoma"/>
            <family val="2"/>
          </rPr>
          <t xml:space="preserve">35-Age of Property Bought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Up to 75% of Buy Over Share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Loan Tenure:
</t>
        </r>
        <r>
          <rPr>
            <sz val="10"/>
            <color rgb="FF000000"/>
            <rFont val="Tahoma"/>
            <family val="2"/>
          </rPr>
          <t xml:space="preserve">65-Age = 75% LTV
</t>
        </r>
        <r>
          <rPr>
            <sz val="10"/>
            <color rgb="FF000000"/>
            <rFont val="Tahoma"/>
            <family val="2"/>
          </rPr>
          <t xml:space="preserve">or
</t>
        </r>
        <r>
          <rPr>
            <sz val="10"/>
            <color rgb="FF000000"/>
            <rFont val="Tahoma"/>
            <family val="2"/>
          </rPr>
          <t>75-Age = 55% LTV</t>
        </r>
      </text>
    </comment>
    <comment ref="B11" authorId="0" shapeId="0" xr:uid="{CAAEFC6B-7A4B-A74F-8899-38607A7A35F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Loan to finance Buy Over Share</t>
        </r>
      </text>
    </comment>
    <comment ref="B16" authorId="0" shapeId="0" xr:uid="{BC44150F-3D98-3544-AD22-01E34AF21C3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Purchase Price + Misc - Loan - CPF Used</t>
        </r>
      </text>
    </comment>
    <comment ref="E16" authorId="0" shapeId="0" xr:uid="{66EDEAB6-318F-4D4C-A1DB-9318211C0D8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Staying Party use New Loan+CPF to pay for his/her own share of loan, the new mortgage for the buy over share and also return the leaving party CPF.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Outstanding Balance will be the Cash Proceed.</t>
        </r>
      </text>
    </comment>
  </commentList>
</comments>
</file>

<file path=xl/sharedStrings.xml><?xml version="1.0" encoding="utf-8"?>
<sst xmlns="http://schemas.openxmlformats.org/spreadsheetml/2006/main" count="82" uniqueCount="21">
  <si>
    <t>New Loan:</t>
  </si>
  <si>
    <t>Decoupling Calculator</t>
  </si>
  <si>
    <t>Property Valuation:</t>
  </si>
  <si>
    <t>Staying Party</t>
  </si>
  <si>
    <t>Purchase Price:</t>
  </si>
  <si>
    <t xml:space="preserve">Current Loan: </t>
  </si>
  <si>
    <t>CPF OA Balance:</t>
  </si>
  <si>
    <t>Misc Expenses:</t>
  </si>
  <si>
    <t>Net Cash Required:</t>
  </si>
  <si>
    <t>Leaving Party</t>
  </si>
  <si>
    <t>Return of Loan:</t>
  </si>
  <si>
    <t>Return of CPF:</t>
  </si>
  <si>
    <t>Cash Proceed:</t>
  </si>
  <si>
    <t>*</t>
  </si>
  <si>
    <t>Profile:</t>
  </si>
  <si>
    <t>Property Price:</t>
  </si>
  <si>
    <t>Total Outstanding Loan:</t>
  </si>
  <si>
    <t>Buyer CPF:</t>
  </si>
  <si>
    <t>Leaving CPF:</t>
  </si>
  <si>
    <t>New Total Loan:</t>
  </si>
  <si>
    <t>Buy Over Loan: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</si>
</sst>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9" fontId="0" fillId="0" borderId="0" xfId="0" applyNumberFormat="1"/>
    <xf numFmtId="0" fontId="0" fillId="2" borderId="1" xfId="0" applyFill="1" applyBorder="1"/>
    <xf numFmtId="0" fontId="1" fillId="0" borderId="0" xfId="0" applyFon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3B2FC-30FC-9141-AD93-3666963A4939}">
  <dimension ref="B2:F22"/>
  <sheetViews>
    <sheetView tabSelected="1" zoomScale="250" zoomScaleNormal="250" workbookViewId="0">
      <selection activeCell="F17" sqref="F17"/>
    </sheetView>
  </sheetViews>
  <sheetFormatPr baseColWidth="10" defaultRowHeight="16" x14ac:dyDescent="0.2"/>
  <cols>
    <col min="2" max="2" width="16.5" customWidth="1"/>
    <col min="3" max="3" width="14.33203125" customWidth="1"/>
    <col min="5" max="5" width="13" customWidth="1"/>
    <col min="8" max="8" width="12.1640625" customWidth="1"/>
  </cols>
  <sheetData>
    <row r="2" spans="2:6" ht="19" x14ac:dyDescent="0.25">
      <c r="B2" s="4" t="s">
        <v>1</v>
      </c>
    </row>
    <row r="3" spans="2:6" ht="17" thickBot="1" x14ac:dyDescent="0.25"/>
    <row r="4" spans="2:6" ht="17" thickBot="1" x14ac:dyDescent="0.25">
      <c r="B4" t="s">
        <v>2</v>
      </c>
      <c r="C4" s="3"/>
    </row>
    <row r="6" spans="2:6" x14ac:dyDescent="0.2">
      <c r="C6" t="s">
        <v>3</v>
      </c>
      <c r="F6" t="s">
        <v>9</v>
      </c>
    </row>
    <row r="7" spans="2:6" ht="17" thickBot="1" x14ac:dyDescent="0.25"/>
    <row r="8" spans="2:6" ht="17" thickBot="1" x14ac:dyDescent="0.25">
      <c r="B8" t="s">
        <v>4</v>
      </c>
      <c r="C8" s="3">
        <f>C4/2</f>
        <v>0</v>
      </c>
      <c r="F8">
        <f>C8</f>
        <v>0</v>
      </c>
    </row>
    <row r="9" spans="2:6" ht="17" thickBot="1" x14ac:dyDescent="0.25">
      <c r="B9" t="s">
        <v>5</v>
      </c>
      <c r="C9" s="3"/>
      <c r="E9" t="s">
        <v>10</v>
      </c>
      <c r="F9">
        <f>C9</f>
        <v>0</v>
      </c>
    </row>
    <row r="10" spans="2:6" ht="17" thickBot="1" x14ac:dyDescent="0.25">
      <c r="B10" t="s">
        <v>19</v>
      </c>
      <c r="C10" s="3"/>
    </row>
    <row r="11" spans="2:6" ht="17" thickBot="1" x14ac:dyDescent="0.25">
      <c r="B11" t="s">
        <v>20</v>
      </c>
      <c r="C11">
        <f>C10-C9</f>
        <v>0</v>
      </c>
      <c r="D11" t="s">
        <v>13</v>
      </c>
    </row>
    <row r="12" spans="2:6" ht="17" thickBot="1" x14ac:dyDescent="0.25">
      <c r="B12" t="s">
        <v>6</v>
      </c>
      <c r="C12" s="3"/>
      <c r="D12" t="s">
        <v>13</v>
      </c>
      <c r="E12" t="s">
        <v>11</v>
      </c>
      <c r="F12" s="3"/>
    </row>
    <row r="14" spans="2:6" x14ac:dyDescent="0.2">
      <c r="B14" t="s">
        <v>7</v>
      </c>
      <c r="C14">
        <f>(C8*0.03)-5400+6000</f>
        <v>600</v>
      </c>
    </row>
    <row r="16" spans="2:6" x14ac:dyDescent="0.2">
      <c r="B16" t="s">
        <v>8</v>
      </c>
      <c r="C16">
        <f>C8-C11-C12+C14</f>
        <v>600</v>
      </c>
      <c r="E16" t="s">
        <v>12</v>
      </c>
      <c r="F16">
        <f>C11+C12-C14-F9-F12</f>
        <v>-600</v>
      </c>
    </row>
    <row r="21" spans="2:2" x14ac:dyDescent="0.2">
      <c r="B21" s="2"/>
    </row>
    <row r="22" spans="2:2" x14ac:dyDescent="0.2">
      <c r="B22" s="2"/>
    </row>
  </sheetData>
  <pageMargins left="0.7" right="0.7" top="0.75" bottom="0.75" header="0.3" footer="0.3"/>
  <pageSetup paperSize="9" scale="94" orientation="portrait" horizontalDpi="0" verticalDpi="0"/>
  <headerFooter>
    <oddHeader>&amp;CDecoupling Calculator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17C84-5D40-6343-9AB3-AA434E1E3A11}">
  <dimension ref="B2:J16"/>
  <sheetViews>
    <sheetView zoomScale="150" zoomScaleNormal="150" workbookViewId="0">
      <selection activeCell="F16" sqref="F16"/>
    </sheetView>
  </sheetViews>
  <sheetFormatPr baseColWidth="10" defaultRowHeight="16" x14ac:dyDescent="0.2"/>
  <cols>
    <col min="2" max="2" width="16.5" customWidth="1"/>
    <col min="3" max="3" width="14.33203125" customWidth="1"/>
    <col min="5" max="5" width="13" customWidth="1"/>
    <col min="8" max="8" width="12.1640625" customWidth="1"/>
    <col min="9" max="9" width="12.33203125" customWidth="1"/>
  </cols>
  <sheetData>
    <row r="2" spans="2:10" ht="19" x14ac:dyDescent="0.25">
      <c r="B2" s="4" t="s">
        <v>1</v>
      </c>
    </row>
    <row r="3" spans="2:10" ht="17" thickBot="1" x14ac:dyDescent="0.25">
      <c r="I3" t="s">
        <v>14</v>
      </c>
    </row>
    <row r="4" spans="2:10" ht="17" thickBot="1" x14ac:dyDescent="0.25">
      <c r="B4" t="s">
        <v>2</v>
      </c>
      <c r="C4" s="3">
        <v>1190000</v>
      </c>
      <c r="I4" t="s">
        <v>15</v>
      </c>
      <c r="J4" s="1">
        <v>1190000</v>
      </c>
    </row>
    <row r="5" spans="2:10" x14ac:dyDescent="0.2">
      <c r="I5" t="s">
        <v>16</v>
      </c>
      <c r="J5">
        <v>525950</v>
      </c>
    </row>
    <row r="6" spans="2:10" x14ac:dyDescent="0.2">
      <c r="C6" t="s">
        <v>3</v>
      </c>
      <c r="F6" t="s">
        <v>9</v>
      </c>
      <c r="I6" t="s">
        <v>0</v>
      </c>
      <c r="J6">
        <v>654500</v>
      </c>
    </row>
    <row r="7" spans="2:10" x14ac:dyDescent="0.2">
      <c r="I7" t="s">
        <v>17</v>
      </c>
      <c r="J7">
        <v>37000</v>
      </c>
    </row>
    <row r="8" spans="2:10" ht="17" thickBot="1" x14ac:dyDescent="0.25">
      <c r="B8" t="s">
        <v>4</v>
      </c>
      <c r="C8" s="5">
        <f>C4/2</f>
        <v>595000</v>
      </c>
      <c r="F8">
        <f>C8</f>
        <v>595000</v>
      </c>
      <c r="I8" t="s">
        <v>18</v>
      </c>
      <c r="J8">
        <v>234535</v>
      </c>
    </row>
    <row r="9" spans="2:10" ht="17" thickBot="1" x14ac:dyDescent="0.25">
      <c r="B9" t="s">
        <v>5</v>
      </c>
      <c r="C9" s="3">
        <v>262975</v>
      </c>
      <c r="E9" t="s">
        <v>10</v>
      </c>
      <c r="F9">
        <f>C9</f>
        <v>262975</v>
      </c>
    </row>
    <row r="10" spans="2:10" ht="17" thickBot="1" x14ac:dyDescent="0.25">
      <c r="B10" t="s">
        <v>19</v>
      </c>
      <c r="C10" s="3">
        <v>654500</v>
      </c>
    </row>
    <row r="11" spans="2:10" ht="17" thickBot="1" x14ac:dyDescent="0.25">
      <c r="B11" t="s">
        <v>20</v>
      </c>
      <c r="C11">
        <f>C10-C9</f>
        <v>391525</v>
      </c>
      <c r="D11" t="s">
        <v>13</v>
      </c>
    </row>
    <row r="12" spans="2:10" ht="17" thickBot="1" x14ac:dyDescent="0.25">
      <c r="B12" t="s">
        <v>6</v>
      </c>
      <c r="C12" s="3">
        <v>37000</v>
      </c>
      <c r="D12" t="s">
        <v>13</v>
      </c>
      <c r="E12" t="s">
        <v>11</v>
      </c>
      <c r="F12" s="3">
        <v>234535</v>
      </c>
    </row>
    <row r="14" spans="2:10" x14ac:dyDescent="0.2">
      <c r="B14" t="s">
        <v>7</v>
      </c>
      <c r="C14">
        <f>(C8*0.03)-5400+6000</f>
        <v>18450</v>
      </c>
    </row>
    <row r="16" spans="2:10" x14ac:dyDescent="0.2">
      <c r="B16" t="s">
        <v>8</v>
      </c>
      <c r="C16">
        <f>C8-C11-C12+C14</f>
        <v>184925</v>
      </c>
      <c r="E16" t="s">
        <v>12</v>
      </c>
      <c r="F16">
        <f>C9+C10-F7-F10-C12</f>
        <v>880475</v>
      </c>
    </row>
  </sheetData>
  <pageMargins left="0.7" right="0.7" top="0.75" bottom="0.75" header="0.3" footer="0.3"/>
  <pageSetup paperSize="9" scale="94" orientation="portrait" horizontalDpi="0" verticalDpi="0"/>
  <headerFooter>
    <oddHeader>&amp;CDecoupling Calculator</oddHead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A9C1C-EAEF-0848-AAF9-8A62D84E61C7}">
  <dimension ref="B2:J16"/>
  <sheetViews>
    <sheetView zoomScale="150" zoomScaleNormal="150" workbookViewId="0">
      <selection activeCell="A2" sqref="A2"/>
    </sheetView>
  </sheetViews>
  <sheetFormatPr baseColWidth="10" defaultRowHeight="16" x14ac:dyDescent="0.2"/>
  <cols>
    <col min="2" max="2" width="16.5" customWidth="1"/>
    <col min="3" max="3" width="14.33203125" customWidth="1"/>
    <col min="5" max="5" width="13" customWidth="1"/>
    <col min="8" max="8" width="12.1640625" customWidth="1"/>
    <col min="9" max="9" width="12.33203125" customWidth="1"/>
  </cols>
  <sheetData>
    <row r="2" spans="2:10" ht="19" x14ac:dyDescent="0.25">
      <c r="B2" s="4" t="s">
        <v>1</v>
      </c>
    </row>
    <row r="3" spans="2:10" ht="17" thickBot="1" x14ac:dyDescent="0.25">
      <c r="I3" t="s">
        <v>14</v>
      </c>
    </row>
    <row r="4" spans="2:10" ht="17" thickBot="1" x14ac:dyDescent="0.25">
      <c r="B4" t="s">
        <v>2</v>
      </c>
      <c r="C4" s="3">
        <v>1060000</v>
      </c>
      <c r="I4" t="s">
        <v>15</v>
      </c>
      <c r="J4" s="1">
        <v>1060000</v>
      </c>
    </row>
    <row r="5" spans="2:10" x14ac:dyDescent="0.2">
      <c r="I5" t="s">
        <v>16</v>
      </c>
      <c r="J5">
        <v>380000</v>
      </c>
    </row>
    <row r="6" spans="2:10" x14ac:dyDescent="0.2">
      <c r="C6" t="s">
        <v>3</v>
      </c>
      <c r="F6" t="s">
        <v>9</v>
      </c>
      <c r="I6" t="s">
        <v>0</v>
      </c>
      <c r="J6">
        <v>587500</v>
      </c>
    </row>
    <row r="7" spans="2:10" x14ac:dyDescent="0.2">
      <c r="I7" t="s">
        <v>17</v>
      </c>
      <c r="J7">
        <v>88000</v>
      </c>
    </row>
    <row r="8" spans="2:10" ht="17" thickBot="1" x14ac:dyDescent="0.25">
      <c r="B8" t="s">
        <v>4</v>
      </c>
      <c r="C8" s="5">
        <f>C4/2</f>
        <v>530000</v>
      </c>
      <c r="F8">
        <f>C8</f>
        <v>530000</v>
      </c>
      <c r="I8" t="s">
        <v>18</v>
      </c>
      <c r="J8">
        <v>120071</v>
      </c>
    </row>
    <row r="9" spans="2:10" ht="17" thickBot="1" x14ac:dyDescent="0.25">
      <c r="B9" t="s">
        <v>5</v>
      </c>
      <c r="C9" s="3">
        <v>190000</v>
      </c>
      <c r="E9" t="s">
        <v>10</v>
      </c>
      <c r="F9">
        <f>C9</f>
        <v>190000</v>
      </c>
    </row>
    <row r="10" spans="2:10" ht="17" thickBot="1" x14ac:dyDescent="0.25">
      <c r="B10" t="s">
        <v>19</v>
      </c>
      <c r="C10" s="3">
        <v>587500</v>
      </c>
    </row>
    <row r="11" spans="2:10" ht="17" thickBot="1" x14ac:dyDescent="0.25">
      <c r="B11" t="s">
        <v>20</v>
      </c>
      <c r="C11">
        <f>C10-C9</f>
        <v>397500</v>
      </c>
      <c r="D11" t="s">
        <v>13</v>
      </c>
    </row>
    <row r="12" spans="2:10" ht="17" thickBot="1" x14ac:dyDescent="0.25">
      <c r="B12" t="s">
        <v>6</v>
      </c>
      <c r="C12" s="3">
        <v>88000</v>
      </c>
      <c r="D12" t="s">
        <v>13</v>
      </c>
      <c r="E12" t="s">
        <v>11</v>
      </c>
      <c r="F12" s="3">
        <v>120071</v>
      </c>
    </row>
    <row r="14" spans="2:10" x14ac:dyDescent="0.2">
      <c r="B14" t="s">
        <v>7</v>
      </c>
      <c r="C14">
        <f>(C8*0.03)-5400+6000</f>
        <v>16500</v>
      </c>
    </row>
    <row r="16" spans="2:10" x14ac:dyDescent="0.2">
      <c r="B16" t="s">
        <v>8</v>
      </c>
      <c r="C16">
        <f>C8-C11-C12+C14</f>
        <v>61000</v>
      </c>
      <c r="E16" t="s">
        <v>12</v>
      </c>
      <c r="F16">
        <f>C9+C10-F7-F10-C12</f>
        <v>689500</v>
      </c>
    </row>
  </sheetData>
  <pageMargins left="0.7" right="0.7" top="0.75" bottom="0.75" header="0.3" footer="0.3"/>
  <pageSetup paperSize="9" scale="94" orientation="portrait" horizontalDpi="0" verticalDpi="0"/>
  <headerFooter>
    <oddHeader>&amp;CDecoupling Calculator</oddHead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F1C96-079B-FC4F-821F-EEC066BFFFA4}">
  <dimension ref="B2:J16"/>
  <sheetViews>
    <sheetView zoomScale="150" zoomScaleNormal="150" workbookViewId="0">
      <selection activeCell="C10" sqref="C10"/>
    </sheetView>
  </sheetViews>
  <sheetFormatPr baseColWidth="10" defaultRowHeight="16" x14ac:dyDescent="0.2"/>
  <cols>
    <col min="2" max="2" width="16.5" customWidth="1"/>
    <col min="3" max="3" width="14.33203125" customWidth="1"/>
    <col min="5" max="5" width="13" customWidth="1"/>
    <col min="8" max="8" width="12.1640625" customWidth="1"/>
    <col min="9" max="9" width="12.33203125" customWidth="1"/>
  </cols>
  <sheetData>
    <row r="2" spans="2:10" ht="19" x14ac:dyDescent="0.25">
      <c r="B2" s="4" t="s">
        <v>1</v>
      </c>
    </row>
    <row r="3" spans="2:10" ht="17" thickBot="1" x14ac:dyDescent="0.25">
      <c r="I3" t="s">
        <v>14</v>
      </c>
    </row>
    <row r="4" spans="2:10" ht="17" thickBot="1" x14ac:dyDescent="0.25">
      <c r="B4" t="s">
        <v>2</v>
      </c>
      <c r="C4" s="3">
        <v>1500000</v>
      </c>
      <c r="I4" t="s">
        <v>15</v>
      </c>
      <c r="J4" s="1">
        <v>1500000</v>
      </c>
    </row>
    <row r="5" spans="2:10" x14ac:dyDescent="0.2">
      <c r="I5" t="s">
        <v>16</v>
      </c>
      <c r="J5">
        <v>1000000</v>
      </c>
    </row>
    <row r="6" spans="2:10" x14ac:dyDescent="0.2">
      <c r="C6" t="s">
        <v>3</v>
      </c>
      <c r="F6" t="s">
        <v>9</v>
      </c>
      <c r="I6" t="s">
        <v>0</v>
      </c>
      <c r="J6">
        <v>600000</v>
      </c>
    </row>
    <row r="7" spans="2:10" x14ac:dyDescent="0.2">
      <c r="I7" t="s">
        <v>17</v>
      </c>
      <c r="J7">
        <v>150000</v>
      </c>
    </row>
    <row r="8" spans="2:10" ht="17" thickBot="1" x14ac:dyDescent="0.25">
      <c r="B8" t="s">
        <v>4</v>
      </c>
      <c r="C8" s="5">
        <f>C4/2</f>
        <v>750000</v>
      </c>
      <c r="F8">
        <f>C8</f>
        <v>750000</v>
      </c>
      <c r="I8" t="s">
        <v>18</v>
      </c>
      <c r="J8">
        <v>200000</v>
      </c>
    </row>
    <row r="9" spans="2:10" ht="17" thickBot="1" x14ac:dyDescent="0.25">
      <c r="B9" t="s">
        <v>5</v>
      </c>
      <c r="C9" s="3">
        <v>500000</v>
      </c>
      <c r="E9" t="s">
        <v>10</v>
      </c>
      <c r="F9">
        <f>C9</f>
        <v>500000</v>
      </c>
    </row>
    <row r="10" spans="2:10" ht="17" thickBot="1" x14ac:dyDescent="0.25">
      <c r="B10" t="s">
        <v>19</v>
      </c>
      <c r="C10" s="3">
        <v>600000</v>
      </c>
    </row>
    <row r="11" spans="2:10" ht="17" thickBot="1" x14ac:dyDescent="0.25">
      <c r="B11" t="s">
        <v>20</v>
      </c>
      <c r="C11">
        <f>C10-C9</f>
        <v>100000</v>
      </c>
      <c r="D11" t="s">
        <v>13</v>
      </c>
    </row>
    <row r="12" spans="2:10" ht="17" thickBot="1" x14ac:dyDescent="0.25">
      <c r="B12" t="s">
        <v>6</v>
      </c>
      <c r="C12" s="3">
        <v>150000</v>
      </c>
      <c r="D12" t="s">
        <v>13</v>
      </c>
      <c r="E12" t="s">
        <v>11</v>
      </c>
      <c r="F12" s="3">
        <v>200000</v>
      </c>
    </row>
    <row r="14" spans="2:10" x14ac:dyDescent="0.2">
      <c r="B14" t="s">
        <v>7</v>
      </c>
      <c r="C14">
        <f>(C8*0.03)-5400+6000</f>
        <v>23100</v>
      </c>
    </row>
    <row r="16" spans="2:10" x14ac:dyDescent="0.2">
      <c r="B16" t="s">
        <v>8</v>
      </c>
      <c r="C16">
        <f>C8-C11-C12+C14</f>
        <v>523100</v>
      </c>
      <c r="E16" t="s">
        <v>12</v>
      </c>
      <c r="F16">
        <f>C11+C12-F9-F12-C14</f>
        <v>-473100</v>
      </c>
    </row>
  </sheetData>
  <pageMargins left="0.7" right="0.7" top="0.75" bottom="0.75" header="0.3" footer="0.3"/>
  <pageSetup paperSize="9" scale="94" orientation="portrait" horizontalDpi="0" verticalDpi="0"/>
  <headerFooter>
    <oddHeader>&amp;CDecoupling Calculator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Decoupling Calculator</vt:lpstr>
      <vt:lpstr>Example 1</vt:lpstr>
      <vt:lpstr>Example 2</vt:lpstr>
      <vt:lpstr>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 Yuan Sheng</dc:creator>
  <cp:lastModifiedBy>Microsoft Office User</cp:lastModifiedBy>
  <dcterms:created xsi:type="dcterms:W3CDTF">2020-06-05T12:34:00Z</dcterms:created>
  <dcterms:modified xsi:type="dcterms:W3CDTF">2021-03-25T04:37:41Z</dcterms:modified>
</cp:coreProperties>
</file>